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ANALİZİ'!$A$8:$T$18</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0" i="1" l="1"/>
  <c r="S10" i="1" s="1"/>
  <c r="Q11" i="1"/>
  <c r="S11" i="1" s="1"/>
  <c r="Q12" i="1"/>
  <c r="Q13" i="1"/>
  <c r="Q14" i="1"/>
  <c r="S14" i="1" s="1"/>
  <c r="Q15" i="1"/>
  <c r="S15" i="1" s="1"/>
  <c r="Q16" i="1"/>
  <c r="S16" i="1" s="1"/>
  <c r="Q17" i="1"/>
  <c r="S17" i="1" s="1"/>
  <c r="Q9" i="1"/>
  <c r="S9" i="1" s="1"/>
  <c r="J10" i="1"/>
  <c r="K10" i="1" s="1"/>
  <c r="J11" i="1"/>
  <c r="K11" i="1" s="1"/>
  <c r="J12" i="1"/>
  <c r="K12" i="1" s="1"/>
  <c r="J13" i="1"/>
  <c r="K13" i="1" s="1"/>
  <c r="J14" i="1"/>
  <c r="K14" i="1" s="1"/>
  <c r="J15" i="1"/>
  <c r="K15" i="1" s="1"/>
  <c r="J16" i="1"/>
  <c r="K16" i="1" s="1"/>
  <c r="J17" i="1"/>
  <c r="K17" i="1" s="1"/>
  <c r="J9" i="1"/>
  <c r="K9" i="1" s="1"/>
  <c r="S12" i="1"/>
  <c r="S13" i="1"/>
</calcChain>
</file>

<file path=xl/sharedStrings.xml><?xml version="1.0" encoding="utf-8"?>
<sst xmlns="http://schemas.openxmlformats.org/spreadsheetml/2006/main" count="187" uniqueCount="128">
  <si>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</si>
  <si>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</si>
  <si>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</si>
  <si>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</si>
  <si>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</si>
  <si>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</si>
  <si>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</si>
  <si>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</si>
  <si>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</si>
  <si>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</si>
  <si>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</si>
  <si>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</si>
  <si>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</si>
  <si>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</si>
  <si>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</si>
  <si>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</si>
  <si>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</si>
  <si>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</si>
  <si>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</si>
  <si>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</si>
  <si>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</si>
  <si>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</si>
  <si>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</si>
  <si>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</si>
  <si>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</si>
  <si>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</si>
  <si>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</si>
  <si>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</si>
  <si>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</si>
  <si>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</si>
  <si>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</si>
  <si>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</si>
  <si>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</si>
  <si>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</si>
  <si>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</si>
  <si>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</si>
  <si>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</si>
  <si>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</si>
  <si>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</si>
  <si>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</si>
  <si>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</si>
  <si>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</si>
  <si>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</si>
  <si>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</si>
  <si>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</si>
  <si>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</si>
  <si>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</si>
  <si>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</si>
  <si>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</si>
  <si>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</si>
  <si>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</si>
  <si>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</si>
  <si>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</si>
  <si>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</si>
  <si>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</si>
  <si>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</si>
  <si>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</si>
  <si>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</si>
  <si>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</si>
  <si>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</si>
  <si>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</si>
  <si>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</si>
  <si>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</si>
  <si>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</si>
  <si>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</si>
  <si>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</si>
  <si>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</si>
  <si>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</si>
  <si>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</si>
  <si>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</si>
  <si>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</si>
  <si>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</si>
  <si>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</si>
  <si>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</si>
  <si>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</si>
  <si>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</si>
  <si>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</si>
  <si>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</si>
  <si>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</si>
  <si>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</si>
  <si>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</si>
  <si>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</si>
  <si>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</si>
  <si>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</si>
  <si>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Eğitim materyallerinin bozulması sebebiyle dersin aksaması</t>
  </si>
  <si>
    <t>AÇIK</t>
  </si>
  <si>
    <t>Materyallerin düzenli bakım ve onarımdan geçirilmesi.</t>
  </si>
  <si>
    <t>KAPALI</t>
  </si>
  <si>
    <t>Doküman No:</t>
  </si>
  <si>
    <t xml:space="preserve">İlk Yayın Tarihi: </t>
  </si>
  <si>
    <t xml:space="preserve">Revizyon Tarihi: </t>
  </si>
  <si>
    <t>Revizyon No:</t>
  </si>
  <si>
    <t>MALTEPE ÜNİVERSİTESİ RİSK ANALİZİ</t>
  </si>
  <si>
    <t>DURUM</t>
  </si>
  <si>
    <t>OLASILIK/ ETKİ</t>
  </si>
  <si>
    <t>Derslik Kontrol Çizelgeleri</t>
  </si>
  <si>
    <t>Sosyal etkinlikler ile motivasyonun artırılması</t>
  </si>
  <si>
    <t>Bahar'a merhaba, yılbaşı, döneme veda etkinlikleri</t>
  </si>
  <si>
    <t>Yoklama ve öğrenci notlarının manuel olarak da kayıtlarının tutulması</t>
  </si>
  <si>
    <t>Devam takip çizelgesi, not dokümü</t>
  </si>
  <si>
    <t>Blackboard sisteminin erişimin sağlanamaması</t>
  </si>
  <si>
    <t>Ders notları ve diğer dokumanların öğrencilere mail olarak da iletilmesi</t>
  </si>
  <si>
    <t>Mail örneği</t>
  </si>
  <si>
    <t>Fakülte web sayfasına erişim sağlanamaması, web sayfasındaki belgelere erişilememesi</t>
  </si>
  <si>
    <t>Belgeler için bulut bazlı depolama yapılması, web sayfasının düzenli aralıklarla yedeğinin alınması</t>
  </si>
  <si>
    <t>Drive Klasörü</t>
  </si>
  <si>
    <t>Akademisyenlerde motivasyon eksikliği sebebi ile performans kaybı</t>
  </si>
  <si>
    <t>Öğrenci bilgi sistemi'nde (MÜBİS) veri kaybı ve kullanıcı bazlı sorunlar yaşanması</t>
  </si>
  <si>
    <t>Öğrencinin memnuniyetsizliği sebebi ile farklı bir kuruma geçiş yapması</t>
  </si>
  <si>
    <t>Memnuniyet ölçüm anketlerinin uygulanması, danışmanlık sisteminin aktif kullanılması ile öğrenci takibinin düzenli yapılması</t>
  </si>
  <si>
    <t>Danışmanlık Duyuru Maili</t>
  </si>
  <si>
    <t>Düzenlenen etkinliklere yeterli katılımın sağlanmaması</t>
  </si>
  <si>
    <t>Etkinlik planlama ve duyurma çalışmalarının öğrenci katılımı ile gerçekleştirilmesi</t>
  </si>
  <si>
    <t>Etkinlik Afişi</t>
  </si>
  <si>
    <t>Öğrenciler tarafından teslim edilen belgelerde kayıp yaşanması</t>
  </si>
  <si>
    <t xml:space="preserve">Staj Başvuru Formu </t>
  </si>
  <si>
    <t>Resmi evrakların EBYS sistemi üzerinden alınması ve gönderilmesi, ödev vb. dokümanların imza karşılığı veya dijital yöntemlerle (mail/blackboard) teslim alınması</t>
  </si>
  <si>
    <t>Derslik/ Salon /Amfi kullanımında çakışmaların yaşanması</t>
  </si>
  <si>
    <t>Her katta 1 dersliğin yedek olarak bırakılması ve kullanımların çizelgeye bağlı yapılması</t>
  </si>
  <si>
    <t>Derslik Kullanım Çizelgesi</t>
  </si>
  <si>
    <t>Yapı İşleri Daire Başkanlığı</t>
  </si>
  <si>
    <t>Dekanlık</t>
  </si>
  <si>
    <t>Bilgi İşlem Daire Başkanlığı</t>
  </si>
  <si>
    <t>İlgili Bölüm Başkanlıkları</t>
  </si>
  <si>
    <t>Fakülte Öğretim Elemanları</t>
  </si>
  <si>
    <t>1,3,4</t>
  </si>
  <si>
    <t>1,2,3</t>
  </si>
  <si>
    <t xml:space="preserve"> RA-106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</si>
</sst>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47">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192">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Fill="1" applyBorder="1" applyAlignment="1" applyProtection="1">
      <alignment horizontal="center" vertical="center" wrapText="1"/>
      <protection locked="0"/>
    </xf>
    <xf numFmtId="0" fontId="4" fillId="0" borderId="0" xfId="5" applyAlignment="1" applyProtection="1">
      <alignment horizontal="center" vertical="center"/>
      <protection locked="0"/>
    </xf>
    <xf numFmtId="0" fontId="14"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13" fillId="0" borderId="0" xfId="5" applyFont="1" applyFill="1" applyBorder="1" applyAlignment="1" applyProtection="1">
      <alignment horizontal="center" vertical="center" wrapText="1"/>
      <protection locked="0"/>
    </xf>
    <xf numFmtId="0" fontId="31" fillId="13" borderId="7" xfId="6" applyFont="1" applyFill="1" applyBorder="1" applyAlignment="1">
      <alignment horizontal="left" vertical="center" wrapText="1"/>
    </xf>
    <xf numFmtId="0" fontId="33" fillId="18" borderId="12" xfId="0" applyFont="1" applyFill="1" applyBorder="1" applyAlignment="1">
      <alignment horizontal="left" vertical="center" wrapText="1"/>
    </xf>
    <xf numFmtId="0" fontId="33" fillId="0" borderId="2" xfId="7" quotePrefix="1" applyFont="1" applyBorder="1" applyAlignment="1">
      <alignment horizontal="center" vertical="center" wrapText="1"/>
    </xf>
    <xf numFmtId="0" fontId="33" fillId="0" borderId="2" xfId="7" applyFont="1" applyBorder="1" applyAlignment="1">
      <alignment horizontal="left" vertical="center" wrapText="1"/>
    </xf>
    <xf numFmtId="0" fontId="7" fillId="0" borderId="2" xfId="5" applyFont="1" applyFill="1" applyBorder="1" applyAlignment="1">
      <alignment horizontal="center" vertical="center"/>
    </xf>
    <xf numFmtId="0" fontId="35" fillId="0" borderId="35" xfId="0" applyFont="1" applyBorder="1" applyAlignment="1">
      <alignment horizontal="left" vertical="center" wrapText="1"/>
    </xf>
    <xf numFmtId="0" fontId="35" fillId="0" borderId="35" xfId="0" applyFont="1" applyBorder="1" applyAlignment="1">
      <alignment vertical="center" wrapText="1"/>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6"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3" fillId="0" borderId="6" xfId="7" quotePrefix="1" applyFont="1" applyBorder="1" applyAlignment="1">
      <alignment horizontal="center" vertical="center" wrapText="1"/>
    </xf>
    <xf numFmtId="0" fontId="33" fillId="18" borderId="9" xfId="0" applyFont="1" applyFill="1" applyBorder="1" applyAlignment="1">
      <alignment horizontal="left" vertical="center" wrapText="1"/>
    </xf>
    <xf numFmtId="0" fontId="7" fillId="0" borderId="6" xfId="5" applyFont="1" applyFill="1" applyBorder="1" applyAlignment="1">
      <alignment horizontal="center" vertical="center"/>
    </xf>
    <xf numFmtId="0" fontId="33" fillId="0" borderId="6" xfId="7" quotePrefix="1" applyFont="1" applyBorder="1" applyAlignment="1">
      <alignment horizontal="left" vertical="center" wrapText="1"/>
    </xf>
    <xf numFmtId="14" fontId="7" fillId="0" borderId="6" xfId="5" applyNumberFormat="1" applyFont="1" applyBorder="1" applyAlignment="1" applyProtection="1">
      <alignment horizontal="center"/>
      <protection locked="0"/>
    </xf>
    <xf numFmtId="0" fontId="5" fillId="0" borderId="44" xfId="5" applyFont="1" applyBorder="1" applyAlignment="1" applyProtection="1">
      <alignment vertical="center"/>
      <protection locked="0"/>
    </xf>
    <xf numFmtId="0" fontId="29" fillId="19" borderId="43" xfId="3" applyFont="1" applyFill="1" applyBorder="1" applyAlignment="1">
      <alignment horizontal="center" vertical="center" wrapText="1"/>
    </xf>
    <xf numFmtId="0" fontId="29" fillId="19" borderId="46" xfId="2" applyFont="1" applyFill="1" applyBorder="1" applyAlignment="1">
      <alignment horizontal="center" vertical="center" wrapText="1"/>
    </xf>
    <xf numFmtId="0" fontId="30" fillId="19" borderId="41" xfId="4" applyFont="1" applyFill="1" applyBorder="1" applyAlignment="1">
      <alignment horizontal="center" vertical="center" wrapText="1"/>
    </xf>
    <xf numFmtId="0" fontId="29" fillId="19" borderId="42" xfId="3"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30"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37" fillId="0" borderId="42" xfId="5" applyFont="1" applyBorder="1" applyAlignment="1" applyProtection="1">
      <alignment horizontal="left" vertical="center"/>
      <protection locked="0"/>
    </xf>
    <xf numFmtId="0" fontId="37"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5"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NumberFormat="1" applyFont="1" applyFill="1" applyBorder="1" applyAlignment="1">
      <alignment wrapText="1"/>
    </xf>
    <xf numFmtId="0" fontId="23" fillId="10" borderId="28" xfId="5" applyNumberFormat="1" applyFont="1" applyFill="1" applyBorder="1" applyAlignment="1">
      <alignment wrapText="1"/>
    </xf>
    <xf numFmtId="0" fontId="23" fillId="8" borderId="26" xfId="5" applyNumberFormat="1" applyFont="1" applyFill="1" applyBorder="1" applyAlignment="1">
      <alignment wrapText="1"/>
    </xf>
    <xf numFmtId="0" fontId="23" fillId="8" borderId="28" xfId="5" applyNumberFormat="1"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NumberFormat="1" applyFont="1" applyFill="1" applyBorder="1" applyAlignment="1">
      <alignment wrapText="1"/>
    </xf>
    <xf numFmtId="0" fontId="23" fillId="15" borderId="28" xfId="5" applyNumberFormat="1"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17">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47"/>
  <sheetViews>
    <sheetView tabSelected="1" topLeftCell="G1" zoomScale="90" zoomScaleNormal="90" zoomScaleSheetLayoutView="108" zoomScalePageLayoutView="108" workbookViewId="0">
      <selection activeCell="S5" sqref="S5"/>
    </sheetView>
  </sheetViews>
  <sheetFormatPr defaultColWidth="9.109375" defaultRowHeight="13.2" x14ac:dyDescent="0.25"/>
  <cols>
    <col min="1" max="1" width="11.6640625" style="4" customWidth="1"/>
    <col min="2" max="2" width="23" style="4" customWidth="1"/>
    <col min="3" max="3" width="18.109375" style="4" customWidth="1"/>
    <col min="4" max="4" width="20.6640625" style="13" customWidth="1"/>
    <col min="5" max="5" width="73" style="14" customWidth="1"/>
    <col min="6" max="6" width="55.88671875" style="14" customWidth="1"/>
    <col min="7" max="7" width="23.6640625" style="15" bestFit="1" customWidth="1"/>
    <col min="8" max="8" width="13.44140625" style="1" customWidth="1"/>
    <col min="9" max="10" width="10" style="1" customWidth="1"/>
    <col min="11" max="11" width="18" style="1" customWidth="1"/>
    <col min="12" max="12" width="11.44140625" style="12" customWidth="1"/>
    <col min="13" max="13" width="12.109375" style="12" customWidth="1"/>
    <col min="14" max="14" width="15.109375" style="12" customWidth="1"/>
    <col min="15" max="15" width="13.88671875" style="1" customWidth="1"/>
    <col min="16" max="17" width="10" style="1" customWidth="1"/>
    <col min="18" max="19" width="18.33203125" style="1" customWidth="1"/>
    <col min="20" max="16384" width="9.109375" style="1"/>
  </cols>
  <sheetData>
    <row r="1" spans="1:20" ht="13.95" customHeight="1" x14ac:dyDescent="0.25">
      <c r="A1" s="87"/>
      <c r="B1" s="87"/>
      <c r="C1" s="87"/>
      <c r="D1" s="87"/>
      <c r="E1" s="87"/>
      <c r="F1" s="87"/>
      <c r="G1" s="87"/>
      <c r="H1" s="87"/>
      <c r="I1" s="87"/>
      <c r="J1" s="87"/>
      <c r="K1" s="98"/>
      <c r="L1" s="87"/>
      <c r="M1" s="87"/>
      <c r="N1" s="87"/>
      <c r="O1" s="87"/>
      <c r="P1" s="87"/>
      <c r="Q1" s="87"/>
      <c r="R1" s="87"/>
    </row>
    <row r="2" spans="1:20" ht="24.6" customHeight="1" x14ac:dyDescent="0.25">
      <c r="A2" s="107">
        <v>1</v>
      </c>
      <c r="B2" s="108"/>
      <c r="C2" s="126" t="s">
        <v>92</v>
      </c>
      <c r="D2" s="127"/>
      <c r="E2" s="127"/>
      <c r="F2" s="127"/>
      <c r="G2" s="127"/>
      <c r="H2" s="127"/>
      <c r="I2" s="127"/>
      <c r="J2" s="127"/>
      <c r="K2" s="127"/>
      <c r="L2" s="127"/>
      <c r="M2" s="127"/>
      <c r="N2" s="127"/>
      <c r="O2" s="127"/>
      <c r="P2" s="128"/>
      <c r="Q2" s="124" t="s">
        <v>88</v>
      </c>
      <c r="R2" s="125"/>
      <c r="S2" s="88" t="s">
        <v>127</v>
      </c>
    </row>
    <row r="3" spans="1:20" ht="24.6" customHeight="1" x14ac:dyDescent="0.25">
      <c r="A3" s="109"/>
      <c r="B3" s="110"/>
      <c r="C3" s="129"/>
      <c r="D3" s="130"/>
      <c r="E3" s="130"/>
      <c r="F3" s="130"/>
      <c r="G3" s="130"/>
      <c r="H3" s="130"/>
      <c r="I3" s="130"/>
      <c r="J3" s="130"/>
      <c r="K3" s="130"/>
      <c r="L3" s="130"/>
      <c r="M3" s="130"/>
      <c r="N3" s="130"/>
      <c r="O3" s="130"/>
      <c r="P3" s="131"/>
      <c r="Q3" s="124" t="s">
        <v>89</v>
      </c>
      <c r="R3" s="125"/>
      <c r="S3" s="89">
        <v>43290</v>
      </c>
    </row>
    <row r="4" spans="1:20" ht="24.6" customHeight="1" x14ac:dyDescent="0.25">
      <c r="A4" s="109"/>
      <c r="B4" s="110"/>
      <c r="C4" s="129"/>
      <c r="D4" s="130"/>
      <c r="E4" s="130"/>
      <c r="F4" s="130"/>
      <c r="G4" s="130"/>
      <c r="H4" s="130"/>
      <c r="I4" s="130"/>
      <c r="J4" s="130"/>
      <c r="K4" s="130"/>
      <c r="L4" s="130"/>
      <c r="M4" s="130"/>
      <c r="N4" s="130"/>
      <c r="O4" s="130"/>
      <c r="P4" s="131"/>
      <c r="Q4" s="124" t="s">
        <v>90</v>
      </c>
      <c r="R4" s="125"/>
      <c r="S4" s="89">
        <v>45905</v>
      </c>
    </row>
    <row r="5" spans="1:20" ht="24.6" customHeight="1" x14ac:dyDescent="0.25">
      <c r="A5" s="111"/>
      <c r="B5" s="112"/>
      <c r="C5" s="132"/>
      <c r="D5" s="133"/>
      <c r="E5" s="133"/>
      <c r="F5" s="133"/>
      <c r="G5" s="133"/>
      <c r="H5" s="130"/>
      <c r="I5" s="130"/>
      <c r="J5" s="133"/>
      <c r="K5" s="133"/>
      <c r="L5" s="133"/>
      <c r="M5" s="133"/>
      <c r="N5" s="133"/>
      <c r="O5" s="133"/>
      <c r="P5" s="134"/>
      <c r="Q5" s="124" t="s">
        <v>91</v>
      </c>
      <c r="R5" s="125"/>
      <c r="S5" s="91">
        <v>4</v>
      </c>
    </row>
    <row r="6" spans="1:20" ht="89.25" customHeight="1" x14ac:dyDescent="0.25">
      <c r="A6" s="113" t="s">
        <v>3</v>
      </c>
      <c r="B6" s="113" t="s">
        <v>5</v>
      </c>
      <c r="C6" s="113" t="s">
        <v>4</v>
      </c>
      <c r="D6" s="113" t="s">
        <v>74</v>
      </c>
      <c r="E6" s="113" t="s">
        <v>81</v>
      </c>
      <c r="F6" s="113" t="s">
        <v>82</v>
      </c>
      <c r="G6" s="117" t="s">
        <v>83</v>
      </c>
      <c r="H6" s="99" t="s">
        <v>64</v>
      </c>
      <c r="I6" s="100" t="s">
        <v>0</v>
      </c>
      <c r="J6" s="101" t="s">
        <v>66</v>
      </c>
      <c r="K6" s="136" t="s">
        <v>93</v>
      </c>
      <c r="L6" s="139" t="s">
        <v>65</v>
      </c>
      <c r="M6" s="139" t="s">
        <v>6</v>
      </c>
      <c r="N6" s="139" t="s">
        <v>7</v>
      </c>
      <c r="O6" s="102" t="s">
        <v>64</v>
      </c>
      <c r="P6" s="103" t="s">
        <v>0</v>
      </c>
      <c r="Q6" s="104" t="s">
        <v>66</v>
      </c>
      <c r="R6" s="105" t="s">
        <v>1</v>
      </c>
      <c r="S6" s="106" t="s">
        <v>39</v>
      </c>
    </row>
    <row r="7" spans="1:20" s="4" customFormat="1" ht="22.5" customHeight="1" x14ac:dyDescent="0.3">
      <c r="A7" s="114"/>
      <c r="B7" s="114"/>
      <c r="C7" s="114"/>
      <c r="D7" s="114"/>
      <c r="E7" s="114"/>
      <c r="F7" s="114"/>
      <c r="G7" s="118"/>
      <c r="H7" s="114" t="s">
        <v>2</v>
      </c>
      <c r="I7" s="122" t="s">
        <v>61</v>
      </c>
      <c r="J7" s="120" t="s">
        <v>67</v>
      </c>
      <c r="K7" s="137"/>
      <c r="L7" s="140"/>
      <c r="M7" s="140"/>
      <c r="N7" s="140"/>
      <c r="O7" s="145" t="s">
        <v>2</v>
      </c>
      <c r="P7" s="147" t="s">
        <v>63</v>
      </c>
      <c r="Q7" s="145" t="s">
        <v>62</v>
      </c>
      <c r="R7" s="143" t="s">
        <v>1</v>
      </c>
      <c r="S7" s="142" t="s">
        <v>93</v>
      </c>
      <c r="T7" s="44"/>
    </row>
    <row r="8" spans="1:20" s="4" customFormat="1" ht="16.5" customHeight="1" x14ac:dyDescent="0.3">
      <c r="A8" s="115"/>
      <c r="B8" s="115"/>
      <c r="C8" s="115"/>
      <c r="D8" s="115"/>
      <c r="E8" s="115"/>
      <c r="F8" s="115"/>
      <c r="G8" s="119"/>
      <c r="H8" s="115"/>
      <c r="I8" s="123"/>
      <c r="J8" s="121"/>
      <c r="K8" s="138"/>
      <c r="L8" s="141"/>
      <c r="M8" s="141"/>
      <c r="N8" s="141"/>
      <c r="O8" s="146"/>
      <c r="P8" s="144"/>
      <c r="Q8" s="146"/>
      <c r="R8" s="144"/>
      <c r="S8" s="142"/>
      <c r="T8" s="3"/>
    </row>
    <row r="9" spans="1:20" ht="34.950000000000003" customHeight="1" x14ac:dyDescent="0.25">
      <c r="A9" s="92">
        <v>1</v>
      </c>
      <c r="B9" s="93" t="s">
        <v>120</v>
      </c>
      <c r="C9" s="94" t="s">
        <v>76</v>
      </c>
      <c r="D9" s="95">
        <v>3.4</v>
      </c>
      <c r="E9" s="46" t="s">
        <v>84</v>
      </c>
      <c r="F9" s="51" t="s">
        <v>86</v>
      </c>
      <c r="G9" s="96" t="s">
        <v>95</v>
      </c>
      <c r="H9" s="52">
        <v>3</v>
      </c>
      <c r="I9" s="52">
        <v>2</v>
      </c>
      <c r="J9" s="90">
        <f>H9*I9</f>
        <v>6</v>
      </c>
      <c r="K9" s="1" t="str">
        <f>IF(J9&lt;=3,"Önemsiz Risk",IF(AND(J9&gt;=4,J9&lt;=6),"Kabul Edilebilir Risk",IF(AND(J9&gt;=8,J9&lt;=10),"Orta Düzeydeki Risk",IF(AND(J9&gt;=12,J9&lt;=15),"Önemli Risk",IF(AND(J9&gt;=16,J9&lt;=25),"Kabul Edilemez Risk","Geçersiz Değer")))))</f>
        <v>Kabul Edilebilir Risk</v>
      </c>
      <c r="L9" s="9"/>
      <c r="M9" s="97"/>
      <c r="N9" s="8"/>
      <c r="O9" s="90"/>
      <c r="P9" s="90"/>
      <c r="Q9" s="90">
        <f>O9*P9</f>
        <v>0</v>
      </c>
      <c r="R9" s="5" t="s">
        <v>87</v>
      </c>
      <c r="S9" s="1" t="str">
        <f t="shared" ref="S9:S17" si="0">IF(Q9&lt;=3,"Önemsiz Risk",IF(AND(Q9&gt;=4,Q9&lt;=6),"Kabul Edilebilir Risk",IF(AND(Q9&gt;=8,Q9&lt;=10),"Orta Düzeydeki Risk",IF(AND(Q9&gt;=12,Q9&lt;=15),"Önemli Risk",IF(AND(Q9&gt;=16,Q9&lt;=25),"Kabul Edilemez Risk","Geçersiz Değer")))))</f>
        <v>Önemsiz Risk</v>
      </c>
    </row>
    <row r="10" spans="1:20" ht="34.950000000000003" customHeight="1" x14ac:dyDescent="0.25">
      <c r="A10" s="6">
        <v>2</v>
      </c>
      <c r="B10" s="47" t="s">
        <v>121</v>
      </c>
      <c r="C10" s="46" t="s">
        <v>76</v>
      </c>
      <c r="D10" s="49">
        <v>3</v>
      </c>
      <c r="E10" s="46" t="s">
        <v>106</v>
      </c>
      <c r="F10" s="48" t="s">
        <v>96</v>
      </c>
      <c r="G10" s="48" t="s">
        <v>97</v>
      </c>
      <c r="H10" s="52">
        <v>2</v>
      </c>
      <c r="I10" s="52">
        <v>2</v>
      </c>
      <c r="J10" s="52">
        <f t="shared" ref="J10:J17" si="1">H10*I10</f>
        <v>4</v>
      </c>
      <c r="K10" s="1" t="str">
        <f t="shared" ref="K10:K17" si="2">IF(J10&lt;=3,"Önemsiz Risk",IF(AND(J10&gt;=4,J10&lt;=6),"Kabul Edilebilir Risk",IF(AND(J10&gt;=8,J10&lt;=10),"Orta Düzeydeki Risk",IF(AND(J10&gt;=12,J10&lt;=15),"Önemli Risk",IF(AND(J10&gt;=16,J10&lt;=25),"Kabul Edilemez Risk","Geçersiz Değer")))))</f>
        <v>Kabul Edilebilir Risk</v>
      </c>
      <c r="L10" s="11"/>
      <c r="M10" s="2"/>
      <c r="N10" s="2"/>
      <c r="O10" s="52"/>
      <c r="P10" s="52"/>
      <c r="Q10" s="52">
        <f t="shared" ref="Q10:Q17" si="3">O10*P10</f>
        <v>0</v>
      </c>
      <c r="R10" s="5" t="s">
        <v>87</v>
      </c>
      <c r="S10" s="1" t="str">
        <f t="shared" si="0"/>
        <v>Önemsiz Risk</v>
      </c>
    </row>
    <row r="11" spans="1:20" ht="34.950000000000003" customHeight="1" x14ac:dyDescent="0.25">
      <c r="A11" s="21">
        <v>3</v>
      </c>
      <c r="B11" s="47" t="s">
        <v>122</v>
      </c>
      <c r="C11" s="46" t="s">
        <v>76</v>
      </c>
      <c r="D11" s="49" t="s">
        <v>125</v>
      </c>
      <c r="E11" s="46" t="s">
        <v>107</v>
      </c>
      <c r="F11" s="48" t="s">
        <v>98</v>
      </c>
      <c r="G11" s="50" t="s">
        <v>99</v>
      </c>
      <c r="H11" s="52">
        <v>2</v>
      </c>
      <c r="I11" s="52">
        <v>3</v>
      </c>
      <c r="J11" s="52">
        <f t="shared" si="1"/>
        <v>6</v>
      </c>
      <c r="K11" s="1" t="str">
        <f t="shared" si="2"/>
        <v>Kabul Edilebilir Risk</v>
      </c>
      <c r="L11" s="11"/>
      <c r="M11" s="7"/>
      <c r="N11" s="2"/>
      <c r="O11" s="52"/>
      <c r="P11" s="52"/>
      <c r="Q11" s="52">
        <f t="shared" si="3"/>
        <v>0</v>
      </c>
      <c r="R11" s="5" t="s">
        <v>85</v>
      </c>
      <c r="S11" s="1" t="str">
        <f t="shared" si="0"/>
        <v>Önemsiz Risk</v>
      </c>
    </row>
    <row r="12" spans="1:20" ht="28.8" x14ac:dyDescent="0.25">
      <c r="A12" s="6">
        <v>4</v>
      </c>
      <c r="B12" s="47" t="s">
        <v>122</v>
      </c>
      <c r="C12" s="46" t="s">
        <v>76</v>
      </c>
      <c r="D12" s="49" t="s">
        <v>125</v>
      </c>
      <c r="E12" s="46" t="s">
        <v>100</v>
      </c>
      <c r="F12" s="48" t="s">
        <v>101</v>
      </c>
      <c r="G12" s="50" t="s">
        <v>102</v>
      </c>
      <c r="H12" s="90">
        <v>1</v>
      </c>
      <c r="I12" s="52">
        <v>3</v>
      </c>
      <c r="J12" s="52">
        <f t="shared" si="1"/>
        <v>3</v>
      </c>
      <c r="K12" s="1" t="str">
        <f t="shared" si="2"/>
        <v>Önemsiz Risk</v>
      </c>
      <c r="L12" s="11"/>
      <c r="M12" s="7"/>
      <c r="N12" s="2"/>
      <c r="O12" s="52"/>
      <c r="P12" s="52"/>
      <c r="Q12" s="52">
        <f t="shared" si="3"/>
        <v>0</v>
      </c>
      <c r="R12" s="5" t="s">
        <v>85</v>
      </c>
      <c r="S12" s="1" t="str">
        <f t="shared" si="0"/>
        <v>Önemsiz Risk</v>
      </c>
    </row>
    <row r="13" spans="1:20" ht="34.799999999999997" customHeight="1" x14ac:dyDescent="0.25">
      <c r="A13" s="21">
        <v>5</v>
      </c>
      <c r="B13" s="47" t="s">
        <v>122</v>
      </c>
      <c r="C13" s="46" t="s">
        <v>76</v>
      </c>
      <c r="D13" s="49" t="s">
        <v>125</v>
      </c>
      <c r="E13" s="46" t="s">
        <v>103</v>
      </c>
      <c r="F13" s="51" t="s">
        <v>104</v>
      </c>
      <c r="G13" s="50" t="s">
        <v>105</v>
      </c>
      <c r="H13" s="52">
        <v>3</v>
      </c>
      <c r="I13" s="52">
        <v>3</v>
      </c>
      <c r="J13" s="52">
        <f t="shared" si="1"/>
        <v>9</v>
      </c>
      <c r="K13" s="1" t="str">
        <f t="shared" si="2"/>
        <v>Orta Düzeydeki Risk</v>
      </c>
      <c r="L13" s="11"/>
      <c r="M13" s="7"/>
      <c r="N13" s="2"/>
      <c r="O13" s="52"/>
      <c r="P13" s="52"/>
      <c r="Q13" s="52">
        <f t="shared" si="3"/>
        <v>0</v>
      </c>
      <c r="R13" s="5" t="s">
        <v>85</v>
      </c>
      <c r="S13" s="1" t="str">
        <f t="shared" si="0"/>
        <v>Önemsiz Risk</v>
      </c>
    </row>
    <row r="14" spans="1:20" ht="45.6" customHeight="1" x14ac:dyDescent="0.25">
      <c r="A14" s="21">
        <v>5</v>
      </c>
      <c r="B14" s="47" t="s">
        <v>121</v>
      </c>
      <c r="C14" s="46" t="s">
        <v>76</v>
      </c>
      <c r="D14" s="49" t="s">
        <v>126</v>
      </c>
      <c r="E14" s="46" t="s">
        <v>108</v>
      </c>
      <c r="F14" s="51" t="s">
        <v>109</v>
      </c>
      <c r="G14" s="48" t="s">
        <v>110</v>
      </c>
      <c r="H14" s="52">
        <v>2</v>
      </c>
      <c r="I14" s="52">
        <v>3</v>
      </c>
      <c r="J14" s="52">
        <f t="shared" si="1"/>
        <v>6</v>
      </c>
      <c r="K14" s="1" t="str">
        <f t="shared" si="2"/>
        <v>Kabul Edilebilir Risk</v>
      </c>
      <c r="L14" s="11"/>
      <c r="M14" s="7"/>
      <c r="N14" s="2"/>
      <c r="O14" s="52"/>
      <c r="P14" s="52"/>
      <c r="Q14" s="52">
        <f t="shared" si="3"/>
        <v>0</v>
      </c>
      <c r="R14" s="5" t="s">
        <v>85</v>
      </c>
      <c r="S14" s="1" t="str">
        <f t="shared" si="0"/>
        <v>Önemsiz Risk</v>
      </c>
    </row>
    <row r="15" spans="1:20" ht="37.200000000000003" customHeight="1" x14ac:dyDescent="0.25">
      <c r="A15" s="6">
        <v>6</v>
      </c>
      <c r="B15" s="47" t="s">
        <v>123</v>
      </c>
      <c r="C15" s="46" t="s">
        <v>79</v>
      </c>
      <c r="D15" s="49">
        <v>1.3</v>
      </c>
      <c r="E15" s="46" t="s">
        <v>111</v>
      </c>
      <c r="F15" s="51" t="s">
        <v>112</v>
      </c>
      <c r="G15" s="48" t="s">
        <v>113</v>
      </c>
      <c r="H15" s="52">
        <v>3</v>
      </c>
      <c r="I15" s="52">
        <v>2</v>
      </c>
      <c r="J15" s="52">
        <f t="shared" si="1"/>
        <v>6</v>
      </c>
      <c r="K15" s="1" t="str">
        <f t="shared" si="2"/>
        <v>Kabul Edilebilir Risk</v>
      </c>
      <c r="L15" s="11"/>
      <c r="M15" s="7"/>
      <c r="N15" s="2"/>
      <c r="O15" s="52"/>
      <c r="P15" s="52"/>
      <c r="Q15" s="52">
        <f t="shared" si="3"/>
        <v>0</v>
      </c>
      <c r="R15" s="5" t="s">
        <v>85</v>
      </c>
      <c r="S15" s="1" t="str">
        <f t="shared" si="0"/>
        <v>Önemsiz Risk</v>
      </c>
    </row>
    <row r="16" spans="1:20" ht="45.6" customHeight="1" x14ac:dyDescent="0.25">
      <c r="A16" s="21">
        <v>7</v>
      </c>
      <c r="B16" s="47" t="s">
        <v>124</v>
      </c>
      <c r="C16" s="46" t="s">
        <v>76</v>
      </c>
      <c r="D16" s="49">
        <v>3.4</v>
      </c>
      <c r="E16" s="46" t="s">
        <v>114</v>
      </c>
      <c r="F16" s="51" t="s">
        <v>116</v>
      </c>
      <c r="G16" s="48" t="s">
        <v>115</v>
      </c>
      <c r="H16" s="52">
        <v>2</v>
      </c>
      <c r="I16" s="52">
        <v>2</v>
      </c>
      <c r="J16" s="52">
        <f t="shared" si="1"/>
        <v>4</v>
      </c>
      <c r="K16" s="1" t="str">
        <f t="shared" si="2"/>
        <v>Kabul Edilebilir Risk</v>
      </c>
      <c r="L16" s="11"/>
      <c r="M16" s="7"/>
      <c r="N16" s="2"/>
      <c r="O16" s="52"/>
      <c r="P16" s="52"/>
      <c r="Q16" s="52">
        <f t="shared" si="3"/>
        <v>0</v>
      </c>
      <c r="R16" s="5" t="s">
        <v>85</v>
      </c>
      <c r="S16" s="1" t="str">
        <f t="shared" si="0"/>
        <v>Önemsiz Risk</v>
      </c>
    </row>
    <row r="17" spans="1:19" ht="34.950000000000003" customHeight="1" x14ac:dyDescent="0.25">
      <c r="A17" s="6">
        <v>8</v>
      </c>
      <c r="B17" s="47" t="s">
        <v>121</v>
      </c>
      <c r="C17" s="46" t="s">
        <v>76</v>
      </c>
      <c r="D17" s="49">
        <v>4</v>
      </c>
      <c r="E17" s="46" t="s">
        <v>117</v>
      </c>
      <c r="F17" s="51" t="s">
        <v>118</v>
      </c>
      <c r="G17" s="48" t="s">
        <v>119</v>
      </c>
      <c r="H17" s="52">
        <v>3</v>
      </c>
      <c r="I17" s="52">
        <v>2</v>
      </c>
      <c r="J17" s="52">
        <f t="shared" si="1"/>
        <v>6</v>
      </c>
      <c r="K17" s="1" t="str">
        <f t="shared" si="2"/>
        <v>Kabul Edilebilir Risk</v>
      </c>
      <c r="L17" s="11"/>
      <c r="M17" s="7"/>
      <c r="N17" s="2"/>
      <c r="O17" s="52"/>
      <c r="P17" s="52"/>
      <c r="Q17" s="52">
        <f t="shared" si="3"/>
        <v>0</v>
      </c>
      <c r="R17" s="5" t="s">
        <v>85</v>
      </c>
      <c r="S17" s="1" t="str">
        <f t="shared" si="0"/>
        <v>Önemsiz Risk</v>
      </c>
    </row>
    <row r="18" spans="1:19" ht="32.4" customHeight="1" x14ac:dyDescent="0.25">
      <c r="A18" s="116" t="s">
        <v>8</v>
      </c>
      <c r="B18" s="116"/>
      <c r="C18" s="116"/>
      <c r="D18" s="116"/>
      <c r="E18" s="116"/>
      <c r="F18" s="116"/>
      <c r="G18" s="116"/>
      <c r="H18" s="116"/>
      <c r="I18" s="116"/>
      <c r="J18" s="116"/>
      <c r="K18" s="43"/>
      <c r="L18" s="135" t="s">
        <v>9</v>
      </c>
      <c r="M18" s="135"/>
      <c r="N18" s="135"/>
      <c r="O18" s="135"/>
      <c r="P18" s="135"/>
      <c r="Q18" s="135"/>
      <c r="R18" s="135"/>
      <c r="S18" s="135"/>
    </row>
    <row r="47" spans="1:20" s="12" customFormat="1" x14ac:dyDescent="0.25">
      <c r="A47" s="4"/>
      <c r="B47" s="4"/>
      <c r="C47" s="4"/>
      <c r="D47" s="13"/>
      <c r="E47" s="14"/>
      <c r="F47" s="14"/>
      <c r="G47" s="15"/>
      <c r="H47" s="1"/>
      <c r="I47" s="1"/>
      <c r="J47" s="1"/>
      <c r="K47" s="1"/>
      <c r="L47" s="10"/>
      <c r="O47" s="1"/>
      <c r="P47" s="1"/>
      <c r="Q47" s="1"/>
      <c r="R47" s="1"/>
      <c r="S47" s="1"/>
      <c r="T47" s="1"/>
    </row>
  </sheetData>
  <autoFilter ref="A8:T18"/>
  <dataConsolidate/>
  <mergeCells count="27">
    <mergeCell ref="L18:S18"/>
    <mergeCell ref="K6:K8"/>
    <mergeCell ref="M6:M8"/>
    <mergeCell ref="N6:N8"/>
    <mergeCell ref="S7:S8"/>
    <mergeCell ref="R7:R8"/>
    <mergeCell ref="Q7:Q8"/>
    <mergeCell ref="O7:O8"/>
    <mergeCell ref="P7:P8"/>
    <mergeCell ref="L6:L8"/>
    <mergeCell ref="Q2:R2"/>
    <mergeCell ref="Q3:R3"/>
    <mergeCell ref="Q4:R4"/>
    <mergeCell ref="Q5:R5"/>
    <mergeCell ref="C2:P5"/>
    <mergeCell ref="A2:B5"/>
    <mergeCell ref="E6:E8"/>
    <mergeCell ref="D6:D8"/>
    <mergeCell ref="C6:C8"/>
    <mergeCell ref="A18:J18"/>
    <mergeCell ref="B6:B8"/>
    <mergeCell ref="A6:A8"/>
    <mergeCell ref="F6:F8"/>
    <mergeCell ref="G6:G8"/>
    <mergeCell ref="J7:J8"/>
    <mergeCell ref="H7:H8"/>
    <mergeCell ref="I7:I8"/>
  </mergeCells>
  <conditionalFormatting sqref="R9:R17">
    <cfRule type="containsText" dxfId="16" priority="872" operator="containsText" text="KAPALI">
      <formula>NOT(ISERROR(SEARCH("KAPALI",R9)))</formula>
    </cfRule>
    <cfRule type="containsText" dxfId="15" priority="873" operator="containsText" text="AÇIK">
      <formula>NOT(ISERROR(SEARCH("AÇIK",R9)))</formula>
    </cfRule>
  </conditionalFormatting>
  <conditionalFormatting sqref="O13">
    <cfRule type="colorScale" priority="228">
      <colorScale>
        <cfvo type="min"/>
        <cfvo type="percentile" val="50"/>
        <cfvo type="max"/>
        <color rgb="FF63BE7B"/>
        <color rgb="FFFFEB84"/>
        <color rgb="FFF8696B"/>
      </colorScale>
    </cfRule>
  </conditionalFormatting>
  <conditionalFormatting sqref="O13">
    <cfRule type="colorScale" priority="227">
      <colorScale>
        <cfvo type="min"/>
        <cfvo type="percentile" val="50"/>
        <cfvo type="max"/>
        <color rgb="FF63BE7B"/>
        <color rgb="FFFFEB84"/>
        <color rgb="FFF8696B"/>
      </colorScale>
    </cfRule>
  </conditionalFormatting>
  <conditionalFormatting sqref="O13">
    <cfRule type="colorScale" priority="226">
      <colorScale>
        <cfvo type="min"/>
        <cfvo type="percentile" val="50"/>
        <cfvo type="max"/>
        <color rgb="FF63BE7B"/>
        <color rgb="FFFFEB84"/>
        <color rgb="FFF8696B"/>
      </colorScale>
    </cfRule>
  </conditionalFormatting>
  <conditionalFormatting sqref="O13">
    <cfRule type="colorScale" priority="225">
      <colorScale>
        <cfvo type="min"/>
        <cfvo type="percentile" val="50"/>
        <cfvo type="max"/>
        <color rgb="FF63BE7B"/>
        <color rgb="FFFFEB84"/>
        <color rgb="FFF8696B"/>
      </colorScale>
    </cfRule>
  </conditionalFormatting>
  <conditionalFormatting sqref="O13">
    <cfRule type="colorScale" priority="224">
      <colorScale>
        <cfvo type="min"/>
        <cfvo type="percentile" val="50"/>
        <cfvo type="max"/>
        <color rgb="FF63BE7B"/>
        <color rgb="FFFFEB84"/>
        <color rgb="FFF8696B"/>
      </colorScale>
    </cfRule>
  </conditionalFormatting>
  <conditionalFormatting sqref="Q9:Q17 J10:K17">
    <cfRule type="cellIs" dxfId="14" priority="195" stopIfTrue="1" operator="between">
      <formula>12</formula>
      <formula>15</formula>
    </cfRule>
    <cfRule type="cellIs" dxfId="13" priority="197" stopIfTrue="1" operator="between">
      <formula>16</formula>
      <formula>25</formula>
    </cfRule>
    <cfRule type="cellIs" dxfId="12" priority="198" stopIfTrue="1" operator="between">
      <formula>8</formula>
      <formula>10</formula>
    </cfRule>
  </conditionalFormatting>
  <conditionalFormatting sqref="Q9:Q17 J10:K17">
    <cfRule type="cellIs" dxfId="11" priority="196" stopIfTrue="1" operator="between">
      <formula>0</formula>
      <formula>3</formula>
    </cfRule>
  </conditionalFormatting>
  <conditionalFormatting sqref="Q9:Q17 J10:K17">
    <cfRule type="cellIs" dxfId="10" priority="194" stopIfTrue="1" operator="between">
      <formula>4</formula>
      <formula>6</formula>
    </cfRule>
  </conditionalFormatting>
  <conditionalFormatting sqref="S9:S17 K9:K17">
    <cfRule type="containsText" dxfId="9" priority="79" operator="containsText" text="Önemsiz Risk">
      <formula>NOT(ISERROR(SEARCH("Önemsiz Risk",K9)))</formula>
    </cfRule>
    <cfRule type="containsText" dxfId="8" priority="80" operator="containsText" text="Orta Düzeydeki Risk">
      <formula>NOT(ISERROR(SEARCH("Orta Düzeydeki Risk",K9)))</formula>
    </cfRule>
    <cfRule type="containsText" dxfId="7" priority="81" operator="containsText" text="Kabul Edilemez Risk">
      <formula>NOT(ISERROR(SEARCH("Kabul Edilemez Risk",K9)))</formula>
    </cfRule>
    <cfRule type="containsText" dxfId="6" priority="82" operator="containsText" text="Kabul Edilebilir Risk">
      <formula>NOT(ISERROR(SEARCH("Kabul Edilebilir Risk",K9)))</formula>
    </cfRule>
  </conditionalFormatting>
  <conditionalFormatting sqref="S9:S17 K9:K17">
    <cfRule type="containsText" dxfId="5" priority="78" operator="containsText" text="Önemli Risk">
      <formula>NOT(ISERROR(SEARCH("Önemli Risk",K9)))</formula>
    </cfRule>
  </conditionalFormatting>
  <conditionalFormatting sqref="J10:K17 O9:Q17 H9:I17">
    <cfRule type="cellIs" dxfId="4" priority="72" operator="equal">
      <formula>5</formula>
    </cfRule>
    <cfRule type="cellIs" dxfId="3" priority="73" operator="equal">
      <formula>4</formula>
    </cfRule>
    <cfRule type="cellIs" dxfId="2" priority="74" operator="equal">
      <formula>3</formula>
    </cfRule>
    <cfRule type="cellIs" dxfId="1" priority="76" operator="equal">
      <formula>2</formula>
    </cfRule>
    <cfRule type="cellIs" dxfId="0" priority="77" operator="equal">
      <formula>1</formula>
    </cfRule>
  </conditionalFormatting>
  <conditionalFormatting sqref="Q9:Q17">
    <cfRule type="iconSet" priority="996">
      <iconSet iconSet="3Symbols" reverse="1">
        <cfvo type="percent" val="0"/>
        <cfvo type="num" val="72"/>
        <cfvo type="num" val="135"/>
      </iconSet>
    </cfRule>
  </conditionalFormatting>
  <conditionalFormatting sqref="O10:O17">
    <cfRule type="colorScale" priority="997">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5" sqref="A5"/>
    </sheetView>
  </sheetViews>
  <sheetFormatPr defaultRowHeight="14.4" x14ac:dyDescent="0.3"/>
  <cols>
    <col min="1" max="1" width="35.6640625" customWidth="1"/>
  </cols>
  <sheetData>
    <row r="1" spans="1:1" x14ac:dyDescent="0.3">
      <c r="A1" s="148" t="s">
        <v>4</v>
      </c>
    </row>
    <row r="2" spans="1:1" x14ac:dyDescent="0.3">
      <c r="A2" s="148"/>
    </row>
    <row r="3" spans="1:1" ht="26.4" customHeight="1" x14ac:dyDescent="0.3">
      <c r="A3" s="86" t="s">
        <v>76</v>
      </c>
    </row>
    <row r="4" spans="1:1" ht="26.4" customHeight="1" x14ac:dyDescent="0.3">
      <c r="A4" s="86" t="s">
        <v>78</v>
      </c>
    </row>
    <row r="5" spans="1:1" ht="26.4" customHeight="1" x14ac:dyDescent="0.3">
      <c r="A5" s="86" t="s">
        <v>79</v>
      </c>
    </row>
    <row r="6" spans="1:1" ht="26.4" customHeight="1" x14ac:dyDescent="0.3">
      <c r="A6" s="86" t="s">
        <v>80</v>
      </c>
    </row>
    <row r="7" spans="1:1" ht="26.4" customHeight="1" x14ac:dyDescent="0.3">
      <c r="A7" s="86"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D28" sqref="D28"/>
    </sheetView>
  </sheetViews>
  <sheetFormatPr defaultRowHeight="14.4" x14ac:dyDescent="0.3"/>
  <cols>
    <col min="2" max="2" width="33.5546875" customWidth="1"/>
  </cols>
  <sheetData>
    <row r="2" spans="1:2" x14ac:dyDescent="0.3">
      <c r="A2" s="41" t="s">
        <v>68</v>
      </c>
      <c r="B2" s="41" t="s">
        <v>69</v>
      </c>
    </row>
    <row r="3" spans="1:2" x14ac:dyDescent="0.3">
      <c r="A3" s="85">
        <v>1</v>
      </c>
      <c r="B3" s="42" t="s">
        <v>70</v>
      </c>
    </row>
    <row r="4" spans="1:2" x14ac:dyDescent="0.3">
      <c r="A4" s="85">
        <v>2</v>
      </c>
      <c r="B4" s="42" t="s">
        <v>71</v>
      </c>
    </row>
    <row r="5" spans="1:2" x14ac:dyDescent="0.3">
      <c r="A5" s="85">
        <v>3</v>
      </c>
      <c r="B5" s="42" t="s">
        <v>72</v>
      </c>
    </row>
    <row r="6" spans="1:2" x14ac:dyDescent="0.3">
      <c r="A6" s="85">
        <v>4</v>
      </c>
      <c r="B6" s="4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B5" sqref="B5:B9"/>
    </sheetView>
  </sheetViews>
  <sheetFormatPr defaultColWidth="8.88671875" defaultRowHeight="13.2" x14ac:dyDescent="0.25"/>
  <cols>
    <col min="1" max="2" width="8.88671875" style="16"/>
    <col min="3" max="3" width="16.88671875" style="16" bestFit="1" customWidth="1"/>
    <col min="4" max="4" width="47.6640625" style="16" bestFit="1" customWidth="1"/>
    <col min="5" max="16384" width="8.88671875" style="16"/>
  </cols>
  <sheetData>
    <row r="1" spans="2:4" ht="13.8" thickBot="1" x14ac:dyDescent="0.3"/>
    <row r="2" spans="2:4" x14ac:dyDescent="0.25">
      <c r="B2" s="149" t="s">
        <v>10</v>
      </c>
      <c r="C2" s="150"/>
      <c r="D2" s="151"/>
    </row>
    <row r="3" spans="2:4" ht="13.8" thickBot="1" x14ac:dyDescent="0.3">
      <c r="B3" s="152"/>
      <c r="C3" s="153"/>
      <c r="D3" s="154"/>
    </row>
    <row r="4" spans="2:4" ht="30" customHeight="1" x14ac:dyDescent="0.25">
      <c r="B4" s="155" t="s">
        <v>2</v>
      </c>
      <c r="C4" s="156"/>
      <c r="D4" s="45" t="s">
        <v>11</v>
      </c>
    </row>
    <row r="5" spans="2:4" ht="31.5" customHeight="1" x14ac:dyDescent="0.25">
      <c r="B5" s="57">
        <v>1</v>
      </c>
      <c r="C5" s="57" t="s">
        <v>30</v>
      </c>
      <c r="D5" s="61" t="s">
        <v>12</v>
      </c>
    </row>
    <row r="6" spans="2:4" ht="30" x14ac:dyDescent="0.25">
      <c r="B6" s="58">
        <v>2</v>
      </c>
      <c r="C6" s="58" t="s">
        <v>29</v>
      </c>
      <c r="D6" s="62" t="s">
        <v>13</v>
      </c>
    </row>
    <row r="7" spans="2:4" ht="28.2" customHeight="1" x14ac:dyDescent="0.25">
      <c r="B7" s="59">
        <v>3</v>
      </c>
      <c r="C7" s="59" t="s">
        <v>14</v>
      </c>
      <c r="D7" s="63" t="s">
        <v>15</v>
      </c>
    </row>
    <row r="8" spans="2:4" ht="31.95" customHeight="1" x14ac:dyDescent="0.25">
      <c r="B8" s="60">
        <v>4</v>
      </c>
      <c r="C8" s="60" t="s">
        <v>16</v>
      </c>
      <c r="D8" s="64" t="s">
        <v>17</v>
      </c>
    </row>
    <row r="9" spans="2:4" ht="30.6" thickBot="1" x14ac:dyDescent="0.3">
      <c r="B9" s="53">
        <v>5</v>
      </c>
      <c r="C9" s="53" t="s">
        <v>18</v>
      </c>
      <c r="D9" s="65"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4" sqref="C4"/>
    </sheetView>
  </sheetViews>
  <sheetFormatPr defaultColWidth="8.88671875" defaultRowHeight="13.2" x14ac:dyDescent="0.25"/>
  <cols>
    <col min="1" max="1" width="9.44140625" style="16" bestFit="1" customWidth="1"/>
    <col min="2" max="2" width="15.109375" style="16" customWidth="1"/>
    <col min="3" max="3" width="108.6640625" style="20" customWidth="1"/>
    <col min="4" max="4" width="10.6640625" style="16" customWidth="1"/>
    <col min="5" max="16384" width="8.88671875" style="16"/>
  </cols>
  <sheetData>
    <row r="1" spans="1:3" ht="32.25" customHeight="1" x14ac:dyDescent="0.25">
      <c r="A1" s="157" t="s">
        <v>40</v>
      </c>
      <c r="B1" s="158"/>
      <c r="C1" s="158"/>
    </row>
    <row r="2" spans="1:3" ht="16.5" customHeight="1" x14ac:dyDescent="0.25">
      <c r="A2" s="159" t="s">
        <v>25</v>
      </c>
      <c r="B2" s="161" t="s">
        <v>26</v>
      </c>
      <c r="C2" s="163" t="s">
        <v>27</v>
      </c>
    </row>
    <row r="3" spans="1:3" ht="18.75" customHeight="1" x14ac:dyDescent="0.25">
      <c r="A3" s="160"/>
      <c r="B3" s="162"/>
      <c r="C3" s="164"/>
    </row>
    <row r="4" spans="1:3" ht="52.8" x14ac:dyDescent="0.25">
      <c r="A4" s="54">
        <v>1</v>
      </c>
      <c r="B4" s="73" t="s">
        <v>30</v>
      </c>
      <c r="C4" s="74" t="s">
        <v>41</v>
      </c>
    </row>
    <row r="5" spans="1:3" ht="52.8" x14ac:dyDescent="0.25">
      <c r="A5" s="75">
        <v>2</v>
      </c>
      <c r="B5" s="76" t="s">
        <v>29</v>
      </c>
      <c r="C5" s="77" t="s">
        <v>42</v>
      </c>
    </row>
    <row r="6" spans="1:3" ht="52.8" x14ac:dyDescent="0.25">
      <c r="A6" s="70">
        <v>3</v>
      </c>
      <c r="B6" s="71" t="s">
        <v>14</v>
      </c>
      <c r="C6" s="72" t="s">
        <v>43</v>
      </c>
    </row>
    <row r="7" spans="1:3" ht="52.8" x14ac:dyDescent="0.25">
      <c r="A7" s="56">
        <v>4</v>
      </c>
      <c r="B7" s="68" t="s">
        <v>16</v>
      </c>
      <c r="C7" s="69" t="s">
        <v>44</v>
      </c>
    </row>
    <row r="8" spans="1:3" ht="66" x14ac:dyDescent="0.25">
      <c r="A8" s="55">
        <v>5</v>
      </c>
      <c r="B8" s="66" t="s">
        <v>28</v>
      </c>
      <c r="C8" s="67"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E10" sqref="E10"/>
    </sheetView>
  </sheetViews>
  <sheetFormatPr defaultColWidth="8.88671875" defaultRowHeight="13.2" x14ac:dyDescent="0.25"/>
  <cols>
    <col min="1" max="1" width="10.109375" style="16" customWidth="1"/>
    <col min="2" max="2" width="93.6640625" style="16" customWidth="1"/>
    <col min="3" max="3" width="8.88671875" style="16"/>
    <col min="4" max="9" width="21.88671875" style="16" customWidth="1"/>
    <col min="10" max="10" width="8.88671875" style="16"/>
    <col min="11" max="11" width="58.33203125" style="16" bestFit="1" customWidth="1"/>
    <col min="12" max="16384" width="8.88671875" style="16"/>
  </cols>
  <sheetData>
    <row r="2" spans="1:9" ht="12.75" customHeight="1" x14ac:dyDescent="0.25">
      <c r="A2" s="168" t="s">
        <v>39</v>
      </c>
      <c r="B2" s="169"/>
      <c r="D2" s="165" t="s">
        <v>75</v>
      </c>
      <c r="E2" s="165"/>
      <c r="F2" s="165"/>
      <c r="G2" s="165"/>
    </row>
    <row r="3" spans="1:9" ht="12.75" customHeight="1" x14ac:dyDescent="0.25">
      <c r="A3" s="170"/>
      <c r="B3" s="171"/>
    </row>
    <row r="4" spans="1:9" ht="12.75" customHeight="1" x14ac:dyDescent="0.25">
      <c r="A4" s="172"/>
      <c r="B4" s="173"/>
    </row>
    <row r="5" spans="1:9" ht="19.5" customHeight="1" x14ac:dyDescent="0.25">
      <c r="A5" s="17" t="s">
        <v>20</v>
      </c>
      <c r="B5" s="18" t="s">
        <v>21</v>
      </c>
      <c r="D5" s="31" t="s">
        <v>94</v>
      </c>
      <c r="E5" s="80" t="s">
        <v>48</v>
      </c>
      <c r="F5" s="81" t="s">
        <v>49</v>
      </c>
      <c r="G5" s="82" t="s">
        <v>50</v>
      </c>
      <c r="H5" s="84" t="s">
        <v>51</v>
      </c>
      <c r="I5" s="83" t="s">
        <v>52</v>
      </c>
    </row>
    <row r="6" spans="1:9" ht="15" x14ac:dyDescent="0.25">
      <c r="A6" s="174" t="s">
        <v>22</v>
      </c>
      <c r="B6" s="29" t="s">
        <v>23</v>
      </c>
      <c r="D6" s="182" t="s">
        <v>53</v>
      </c>
      <c r="E6" s="38" t="s">
        <v>58</v>
      </c>
      <c r="F6" s="32" t="s">
        <v>55</v>
      </c>
      <c r="G6" s="34" t="s">
        <v>56</v>
      </c>
      <c r="H6" s="36" t="s">
        <v>57</v>
      </c>
      <c r="I6" s="36" t="s">
        <v>57</v>
      </c>
    </row>
    <row r="7" spans="1:9" ht="75" x14ac:dyDescent="0.25">
      <c r="A7" s="175"/>
      <c r="B7" s="30" t="s">
        <v>33</v>
      </c>
      <c r="D7" s="183"/>
      <c r="E7" s="39">
        <v>5</v>
      </c>
      <c r="F7" s="33">
        <v>10</v>
      </c>
      <c r="G7" s="35">
        <v>15</v>
      </c>
      <c r="H7" s="37">
        <v>20</v>
      </c>
      <c r="I7" s="37">
        <v>25</v>
      </c>
    </row>
    <row r="8" spans="1:9" ht="15" x14ac:dyDescent="0.25">
      <c r="A8" s="180" t="s">
        <v>46</v>
      </c>
      <c r="B8" s="28" t="s">
        <v>31</v>
      </c>
      <c r="D8" s="184" t="s">
        <v>51</v>
      </c>
      <c r="E8" s="38" t="s">
        <v>58</v>
      </c>
      <c r="F8" s="32" t="s">
        <v>55</v>
      </c>
      <c r="G8" s="34" t="s">
        <v>56</v>
      </c>
      <c r="H8" s="36" t="s">
        <v>57</v>
      </c>
      <c r="I8" s="36" t="s">
        <v>57</v>
      </c>
    </row>
    <row r="9" spans="1:9" ht="60" x14ac:dyDescent="0.25">
      <c r="A9" s="181"/>
      <c r="B9" s="28" t="s">
        <v>32</v>
      </c>
      <c r="D9" s="185"/>
      <c r="E9" s="39">
        <v>4</v>
      </c>
      <c r="F9" s="33">
        <v>8</v>
      </c>
      <c r="G9" s="35">
        <v>12</v>
      </c>
      <c r="H9" s="40">
        <v>16</v>
      </c>
      <c r="I9" s="37">
        <v>20</v>
      </c>
    </row>
    <row r="10" spans="1:9" ht="15" x14ac:dyDescent="0.25">
      <c r="A10" s="176" t="s">
        <v>47</v>
      </c>
      <c r="B10" s="26" t="s">
        <v>34</v>
      </c>
      <c r="D10" s="186" t="s">
        <v>50</v>
      </c>
      <c r="E10" s="79" t="s">
        <v>54</v>
      </c>
      <c r="F10" s="38" t="s">
        <v>58</v>
      </c>
      <c r="G10" s="32" t="s">
        <v>55</v>
      </c>
      <c r="H10" s="34" t="s">
        <v>56</v>
      </c>
      <c r="I10" s="34" t="s">
        <v>56</v>
      </c>
    </row>
    <row r="11" spans="1:9" ht="30" x14ac:dyDescent="0.25">
      <c r="A11" s="177"/>
      <c r="B11" s="27" t="s">
        <v>35</v>
      </c>
      <c r="D11" s="187"/>
      <c r="E11" s="78">
        <v>3</v>
      </c>
      <c r="F11" s="39">
        <v>6</v>
      </c>
      <c r="G11" s="33">
        <v>9</v>
      </c>
      <c r="H11" s="35">
        <v>12</v>
      </c>
      <c r="I11" s="35">
        <v>15</v>
      </c>
    </row>
    <row r="12" spans="1:9" ht="15" x14ac:dyDescent="0.25">
      <c r="A12" s="178" t="s">
        <v>59</v>
      </c>
      <c r="B12" s="24" t="s">
        <v>24</v>
      </c>
      <c r="D12" s="188" t="s">
        <v>49</v>
      </c>
      <c r="E12" s="79" t="s">
        <v>54</v>
      </c>
      <c r="F12" s="38" t="s">
        <v>58</v>
      </c>
      <c r="G12" s="38" t="s">
        <v>58</v>
      </c>
      <c r="H12" s="32" t="s">
        <v>55</v>
      </c>
      <c r="I12" s="32" t="s">
        <v>55</v>
      </c>
    </row>
    <row r="13" spans="1:9" ht="45" x14ac:dyDescent="0.25">
      <c r="A13" s="179"/>
      <c r="B13" s="25" t="s">
        <v>36</v>
      </c>
      <c r="D13" s="189"/>
      <c r="E13" s="78">
        <v>2</v>
      </c>
      <c r="F13" s="39">
        <v>4</v>
      </c>
      <c r="G13" s="39">
        <v>6</v>
      </c>
      <c r="H13" s="33">
        <v>8</v>
      </c>
      <c r="I13" s="33">
        <v>10</v>
      </c>
    </row>
    <row r="14" spans="1:9" ht="15" x14ac:dyDescent="0.25">
      <c r="A14" s="166" t="s">
        <v>60</v>
      </c>
      <c r="B14" s="22" t="s">
        <v>37</v>
      </c>
      <c r="D14" s="190" t="s">
        <v>48</v>
      </c>
      <c r="E14" s="79" t="s">
        <v>54</v>
      </c>
      <c r="F14" s="79" t="s">
        <v>54</v>
      </c>
      <c r="G14" s="79" t="s">
        <v>54</v>
      </c>
      <c r="H14" s="38" t="s">
        <v>58</v>
      </c>
      <c r="I14" s="38" t="s">
        <v>58</v>
      </c>
    </row>
    <row r="15" spans="1:9" ht="45" x14ac:dyDescent="0.25">
      <c r="A15" s="167"/>
      <c r="B15" s="23" t="s">
        <v>38</v>
      </c>
      <c r="D15" s="191"/>
      <c r="E15" s="78">
        <v>1</v>
      </c>
      <c r="F15" s="78">
        <v>2</v>
      </c>
      <c r="G15" s="78">
        <v>3</v>
      </c>
      <c r="H15" s="39">
        <v>4</v>
      </c>
      <c r="I15" s="39">
        <v>5</v>
      </c>
    </row>
    <row r="17" spans="3:3" ht="13.8" x14ac:dyDescent="0.25">
      <c r="C17" s="54">
        <v>1</v>
      </c>
    </row>
    <row r="18" spans="3:3" ht="13.8" x14ac:dyDescent="0.25">
      <c r="C18" s="19">
        <v>2</v>
      </c>
    </row>
    <row r="19" spans="3:3" ht="13.8" x14ac:dyDescent="0.25">
      <c r="C19" s="19">
        <v>3</v>
      </c>
    </row>
    <row r="20" spans="3:3" ht="13.8" x14ac:dyDescent="0.25">
      <c r="C20" s="56">
        <v>4</v>
      </c>
    </row>
    <row r="21" spans="3:3" ht="13.8" x14ac:dyDescent="0.25">
      <c r="C21" s="55">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2025-09-05T08:22:07Z</dcterms:modified>
</cp:coreProperties>
</file>